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1-2022\2-vyzva\vyzva-podpurne dokumenty\"/>
    </mc:Choice>
  </mc:AlternateContent>
  <xr:revisionPtr revIDLastSave="0" documentId="13_ncr:1_{5FC0752E-E954-495E-A18C-66B4042F92BD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Print_Area" localSheetId="0">CPHP!$A$1:$T$20</definedName>
  </definedNames>
  <calcPr calcId="191029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0" i="1"/>
  <c r="G9" i="1"/>
  <c r="G8" i="1"/>
  <c r="G7" i="1"/>
  <c r="K16" i="1" l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9" i="1" l="1"/>
  <c r="I19" i="1"/>
</calcChain>
</file>

<file path=xl/sharedStrings.xml><?xml version="1.0" encoding="utf-8"?>
<sst xmlns="http://schemas.openxmlformats.org/spreadsheetml/2006/main" count="79" uniqueCount="56">
  <si>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</si>
  <si>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</si>
  <si>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</si>
  <si>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</si>
  <si>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</si>
  <si>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</si>
  <si>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</si>
  <si>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</si>
  <si>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</si>
  <si>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</si>
  <si>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33761000-2 - Toaletní papír </t>
  </si>
  <si>
    <t>33763000-6 - Papírové ruční utěrky</t>
  </si>
  <si>
    <t xml:space="preserve">39830000-9 - Čistící prostředky </t>
  </si>
  <si>
    <t>39831300-9 - Čisticí prostředky na podlahy</t>
  </si>
  <si>
    <t>39831600-2 - Čisticí prostředky pro WC</t>
  </si>
  <si>
    <t>Příloha č. 2 Kupní smlouvy - Technická specifikace
Čisticí prostředky a hygienické potřeby (II.) 001-2022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</si>
  <si>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</si>
  <si>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</si>
  <si>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</si>
  <si>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</si>
  <si>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</si>
  <si>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</si>
  <si>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</si>
  <si>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</si>
  <si>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Termín dodání </t>
  </si>
  <si>
    <t xml:space="preserve">POZNÁMKA </t>
  </si>
  <si>
    <t>CPV - výběr
čisticí prostředky a hygienické potřeby</t>
  </si>
  <si>
    <t>Náhradní mopy na vytírání</t>
  </si>
  <si>
    <t>Papírové Z-Z ručníky</t>
  </si>
  <si>
    <t>ks (balíček)</t>
  </si>
  <si>
    <t>ECO MYCÍ PROSTŘEDEK NA PODLAHY</t>
  </si>
  <si>
    <t>ks</t>
  </si>
  <si>
    <t>ECO MYCÍ PROSTŘ. WC - gel</t>
  </si>
  <si>
    <t>Toaletní papír v roli</t>
  </si>
  <si>
    <t>ks 
(role)</t>
  </si>
  <si>
    <t>Role, toal. papír 3-vrstvý, 100% celuloza, min. 150 útržků.</t>
  </si>
  <si>
    <t>ECO MÝDLOVÝ PROSTŘEDEK NA PODLAHY</t>
  </si>
  <si>
    <t>Toaletní papír v roli 28</t>
  </si>
  <si>
    <t>Role průmyslová 28, 2vrstvý, bílý, 100% celuloza. V balení min. 6 ks (rolí). 
Návin min. 280 bm, průměr dutinky max. 7,5 cm. Určeno do zásobníků.</t>
  </si>
  <si>
    <t>V případě, že se dodavatel při předání zboží na některá uvedená tel. čísla nedovolá, bude v takovém případě volat tel. 377 631 331, 377 631 320.</t>
  </si>
  <si>
    <t>Ilona Polívková,
Tel.: 725 549 941</t>
  </si>
  <si>
    <t xml:space="preserve">Máchova 14,
301 00 Plzeň,
VŠ koleje </t>
  </si>
  <si>
    <t>RTI - Ing. Milan Havlík,
Tel.: 725 965 755</t>
  </si>
  <si>
    <t>Univerzitní 22, 
301 00 Plzeň,
Fakulta strojní - Regionální technologický institut,
místnost UH 214</t>
  </si>
  <si>
    <t>Zdeněk Kegler,
Tel.: 721 375 541</t>
  </si>
  <si>
    <t>Kollárova 19,
301 00 Plzeň,
Provoz a služby - Správa budov,
místnost KO 329</t>
  </si>
  <si>
    <t>Husova 11, 
301 00 Plzeň,
Fakulta zdravotnických studií - hlavní  vchod</t>
  </si>
  <si>
    <t xml:space="preserve">Pokud financováno z projektových prostředků, pak ŘEŠITEL uvede: NÁZEV A ČÍSLO DOTAČNÍHO PROJEKTU </t>
  </si>
  <si>
    <t>Samostatná faktura</t>
  </si>
  <si>
    <t>Kompatibilní s mopy SPOKAR, páskový velký, dlouhé třásně cca 23 cm.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</si>
  <si>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</si>
  <si>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výrobek.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</si>
  <si>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výrobek.</t>
    </r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</si>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</sst>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47">
    <xf numFmtId="0" fontId="0" fillId="0" borderId="0" xfId="0"/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6" fillId="0" borderId="40" xfId="0" applyNumberFormat="1" applyFont="1" applyBorder="1" applyAlignment="1" applyProtection="1">
      <alignment horizontal="center" vertical="center" wrapText="1"/>
    </xf>
    <xf numFmtId="0" fontId="6" fillId="0" borderId="0" xfId="0" applyNumberFormat="1" applyFont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0" borderId="0" xfId="0" applyProtection="1"/>
    <xf numFmtId="0" fontId="15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6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textRotation="90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0" fillId="0" borderId="43" xfId="0" applyBorder="1" applyProtection="1"/>
    <xf numFmtId="164" fontId="0" fillId="0" borderId="0" xfId="0" applyNumberFormat="1" applyProtection="1"/>
    <xf numFmtId="3" fontId="0" fillId="0" borderId="20" xfId="0" applyNumberForma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left" vertical="center" wrapText="1" inden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left" vertical="center" wrapText="1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0" borderId="26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left" vertical="center" wrapText="1" inden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left" vertical="center" wrapText="1" inden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left" vertical="center" wrapText="1" indent="1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0" borderId="30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left" vertical="center" wrapText="1" inden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3" fillId="0" borderId="33" xfId="0" applyFont="1" applyFill="1" applyBorder="1" applyAlignment="1" applyProtection="1">
      <alignment horizontal="left" vertical="center" wrapText="1" inden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3" fillId="0" borderId="34" xfId="0" applyFont="1" applyFill="1" applyBorder="1" applyAlignment="1" applyProtection="1">
      <alignment horizontal="left" vertical="center" wrapText="1" indent="1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0" fillId="0" borderId="34" xfId="0" applyNumberFormat="1" applyFill="1" applyBorder="1" applyAlignment="1" applyProtection="1">
      <alignment horizontal="right" vertical="center" indent="1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5" xfId="0" applyBorder="1" applyAlignment="1" applyProtection="1">
      <alignment horizontal="center" vertical="center"/>
    </xf>
    <xf numFmtId="0" fontId="2" fillId="0" borderId="36" xfId="0" applyFont="1" applyFill="1" applyBorder="1" applyAlignment="1" applyProtection="1">
      <alignment horizontal="center" vertical="center" wrapText="1"/>
    </xf>
    <xf numFmtId="0" fontId="3" fillId="0" borderId="36" xfId="0" applyFont="1" applyFill="1" applyBorder="1" applyAlignment="1" applyProtection="1">
      <alignment horizontal="center" vertical="center" wrapText="1"/>
    </xf>
    <xf numFmtId="0" fontId="6" fillId="0" borderId="36" xfId="0" applyFont="1" applyFill="1" applyBorder="1" applyAlignment="1" applyProtection="1">
      <alignment horizontal="center" vertical="center" wrapText="1"/>
    </xf>
    <xf numFmtId="0" fontId="0" fillId="0" borderId="45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0" fillId="0" borderId="46" xfId="0" applyFill="1" applyBorder="1" applyAlignment="1" applyProtection="1">
      <alignment horizontal="left" vertical="center" wrapText="1" indent="1"/>
    </xf>
    <xf numFmtId="0" fontId="0" fillId="0" borderId="1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2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1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6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37.54296875" style="13" bestFit="1" customWidth="1"/>
    <col min="4" max="4" width="9.54296875" style="139" bestFit="1" customWidth="1"/>
    <col min="5" max="5" width="9" style="12" bestFit="1" customWidth="1"/>
    <col min="6" max="6" width="97.54296875" style="13" customWidth="1"/>
    <col min="7" max="7" width="20.453125" style="13" hidden="1" customWidth="1"/>
    <col min="8" max="8" width="24" style="9" bestFit="1" customWidth="1"/>
    <col min="9" max="9" width="21" style="9" bestFit="1" customWidth="1"/>
    <col min="10" max="10" width="20.54296875" style="9" bestFit="1" customWidth="1"/>
    <col min="11" max="11" width="19.54296875" style="9" bestFit="1" customWidth="1"/>
    <col min="12" max="12" width="14.6328125" style="9" customWidth="1"/>
    <col min="13" max="13" width="30.54296875" style="9" hidden="1" customWidth="1"/>
    <col min="14" max="14" width="21.54296875" style="9" hidden="1" customWidth="1"/>
    <col min="15" max="15" width="27.54296875" style="9" customWidth="1"/>
    <col min="16" max="16" width="36.7265625" style="9" customWidth="1"/>
    <col min="17" max="17" width="22.453125" style="9" customWidth="1"/>
    <col min="18" max="18" width="20.453125" style="9" hidden="1" customWidth="1"/>
    <col min="19" max="19" width="51.54296875" style="14" bestFit="1" customWidth="1"/>
    <col min="20" max="20" width="2" style="9" customWidth="1"/>
    <col min="21" max="16384" width="8.7265625" style="9"/>
  </cols>
  <sheetData>
    <row r="1" spans="1:20" ht="36" customHeight="1" x14ac:dyDescent="0.35">
      <c r="B1" s="10" t="s">
        <v>15</v>
      </c>
      <c r="C1" s="11"/>
      <c r="D1" s="11"/>
    </row>
    <row r="2" spans="1:20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19"/>
      <c r="R2" s="19"/>
      <c r="S2" s="20"/>
    </row>
    <row r="3" spans="1:20" ht="20.149999999999999" customHeight="1" x14ac:dyDescent="0.35">
      <c r="B3" s="1" t="s">
        <v>54</v>
      </c>
      <c r="C3" s="2"/>
      <c r="D3" s="3" t="s">
        <v>0</v>
      </c>
      <c r="E3" s="4"/>
      <c r="F3" s="5" t="s">
        <v>55</v>
      </c>
      <c r="G3" s="6"/>
      <c r="H3" s="6"/>
      <c r="I3" s="21"/>
      <c r="J3" s="21"/>
      <c r="K3" s="21"/>
      <c r="M3" s="22"/>
      <c r="N3" s="22"/>
    </row>
    <row r="4" spans="1:20" ht="20.149999999999999" customHeight="1" thickBot="1" x14ac:dyDescent="0.4">
      <c r="B4" s="1"/>
      <c r="C4" s="2"/>
      <c r="D4" s="7"/>
      <c r="E4" s="8"/>
      <c r="F4" s="5"/>
      <c r="G4" s="6"/>
      <c r="H4" s="6"/>
      <c r="I4" s="18"/>
      <c r="K4" s="18"/>
    </row>
    <row r="5" spans="1:20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S5" s="28"/>
    </row>
    <row r="6" spans="1:20" ht="59" thickTop="1" thickBot="1" x14ac:dyDescent="0.4">
      <c r="B6" s="29" t="s">
        <v>1</v>
      </c>
      <c r="C6" s="30" t="s">
        <v>16</v>
      </c>
      <c r="D6" s="30" t="s">
        <v>2</v>
      </c>
      <c r="E6" s="30" t="s">
        <v>17</v>
      </c>
      <c r="F6" s="30" t="s">
        <v>18</v>
      </c>
      <c r="G6" s="30" t="s">
        <v>19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20</v>
      </c>
      <c r="M6" s="30" t="s">
        <v>47</v>
      </c>
      <c r="N6" s="30" t="s">
        <v>21</v>
      </c>
      <c r="O6" s="32" t="s">
        <v>22</v>
      </c>
      <c r="P6" s="30" t="s">
        <v>23</v>
      </c>
      <c r="Q6" s="30" t="s">
        <v>24</v>
      </c>
      <c r="R6" s="30" t="s">
        <v>25</v>
      </c>
      <c r="S6" s="33" t="s">
        <v>26</v>
      </c>
      <c r="T6" s="34"/>
    </row>
    <row r="7" spans="1:20" ht="73.5" customHeight="1" thickTop="1" thickBot="1" x14ac:dyDescent="0.4">
      <c r="A7" s="35"/>
      <c r="B7" s="36">
        <v>1</v>
      </c>
      <c r="C7" s="37" t="s">
        <v>27</v>
      </c>
      <c r="D7" s="38">
        <v>20</v>
      </c>
      <c r="E7" s="39" t="s">
        <v>31</v>
      </c>
      <c r="F7" s="40" t="s">
        <v>49</v>
      </c>
      <c r="G7" s="41">
        <f t="shared" ref="G7:G16" si="0">D7*H7</f>
        <v>1100</v>
      </c>
      <c r="H7" s="42">
        <v>55</v>
      </c>
      <c r="I7" s="140"/>
      <c r="J7" s="43">
        <f t="shared" ref="J7:J16" si="1">D7*I7</f>
        <v>0</v>
      </c>
      <c r="K7" s="44" t="str">
        <f t="shared" ref="K7:K16" si="2">IF(ISNUMBER(I7), IF(I7&gt;H7,"NEVYHOVUJE","VYHOVUJE")," ")</f>
        <v xml:space="preserve"> </v>
      </c>
      <c r="L7" s="45" t="s">
        <v>48</v>
      </c>
      <c r="M7" s="46"/>
      <c r="N7" s="46"/>
      <c r="O7" s="45" t="s">
        <v>40</v>
      </c>
      <c r="P7" s="45" t="s">
        <v>41</v>
      </c>
      <c r="Q7" s="47">
        <v>14</v>
      </c>
      <c r="R7" s="46"/>
      <c r="S7" s="48" t="s">
        <v>12</v>
      </c>
      <c r="T7" s="34"/>
    </row>
    <row r="8" spans="1:20" ht="90.75" customHeight="1" thickBot="1" x14ac:dyDescent="0.4">
      <c r="B8" s="49">
        <v>2</v>
      </c>
      <c r="C8" s="50" t="s">
        <v>28</v>
      </c>
      <c r="D8" s="51">
        <v>80</v>
      </c>
      <c r="E8" s="52" t="s">
        <v>29</v>
      </c>
      <c r="F8" s="53" t="s">
        <v>50</v>
      </c>
      <c r="G8" s="54">
        <f t="shared" si="0"/>
        <v>1440</v>
      </c>
      <c r="H8" s="55">
        <v>18</v>
      </c>
      <c r="I8" s="141"/>
      <c r="J8" s="56">
        <f t="shared" si="1"/>
        <v>0</v>
      </c>
      <c r="K8" s="57" t="str">
        <f t="shared" si="2"/>
        <v xml:space="preserve"> </v>
      </c>
      <c r="L8" s="58" t="s">
        <v>48</v>
      </c>
      <c r="M8" s="59"/>
      <c r="N8" s="59"/>
      <c r="O8" s="58" t="s">
        <v>42</v>
      </c>
      <c r="P8" s="58" t="s">
        <v>43</v>
      </c>
      <c r="Q8" s="60">
        <v>14</v>
      </c>
      <c r="R8" s="59"/>
      <c r="S8" s="61" t="s">
        <v>11</v>
      </c>
      <c r="T8" s="34"/>
    </row>
    <row r="9" spans="1:20" ht="74.25" customHeight="1" x14ac:dyDescent="0.35">
      <c r="B9" s="62">
        <v>3</v>
      </c>
      <c r="C9" s="63" t="s">
        <v>30</v>
      </c>
      <c r="D9" s="64">
        <v>10</v>
      </c>
      <c r="E9" s="65" t="s">
        <v>31</v>
      </c>
      <c r="F9" s="66" t="s">
        <v>51</v>
      </c>
      <c r="G9" s="67">
        <f t="shared" si="0"/>
        <v>750</v>
      </c>
      <c r="H9" s="68">
        <v>75</v>
      </c>
      <c r="I9" s="142"/>
      <c r="J9" s="69">
        <f t="shared" si="1"/>
        <v>0</v>
      </c>
      <c r="K9" s="70" t="str">
        <f t="shared" si="2"/>
        <v xml:space="preserve"> </v>
      </c>
      <c r="L9" s="71" t="s">
        <v>48</v>
      </c>
      <c r="M9" s="72"/>
      <c r="N9" s="72"/>
      <c r="O9" s="71" t="s">
        <v>44</v>
      </c>
      <c r="P9" s="71" t="s">
        <v>45</v>
      </c>
      <c r="Q9" s="73">
        <v>14</v>
      </c>
      <c r="R9" s="72"/>
      <c r="S9" s="74" t="s">
        <v>13</v>
      </c>
      <c r="T9" s="34"/>
    </row>
    <row r="10" spans="1:20" ht="69" customHeight="1" x14ac:dyDescent="0.35">
      <c r="B10" s="75">
        <v>4</v>
      </c>
      <c r="C10" s="76" t="s">
        <v>32</v>
      </c>
      <c r="D10" s="77">
        <v>10</v>
      </c>
      <c r="E10" s="78" t="s">
        <v>31</v>
      </c>
      <c r="F10" s="79" t="s">
        <v>52</v>
      </c>
      <c r="G10" s="80">
        <f t="shared" si="0"/>
        <v>350</v>
      </c>
      <c r="H10" s="81">
        <v>35</v>
      </c>
      <c r="I10" s="143"/>
      <c r="J10" s="82">
        <f t="shared" si="1"/>
        <v>0</v>
      </c>
      <c r="K10" s="83" t="str">
        <f t="shared" si="2"/>
        <v xml:space="preserve"> </v>
      </c>
      <c r="L10" s="84"/>
      <c r="M10" s="85"/>
      <c r="N10" s="85"/>
      <c r="O10" s="85"/>
      <c r="P10" s="85"/>
      <c r="Q10" s="86"/>
      <c r="R10" s="85"/>
      <c r="S10" s="87" t="s">
        <v>14</v>
      </c>
      <c r="T10" s="34"/>
    </row>
    <row r="11" spans="1:20" ht="48.75" customHeight="1" x14ac:dyDescent="0.35">
      <c r="B11" s="75">
        <v>5</v>
      </c>
      <c r="C11" s="76" t="s">
        <v>28</v>
      </c>
      <c r="D11" s="77">
        <v>500</v>
      </c>
      <c r="E11" s="78" t="s">
        <v>29</v>
      </c>
      <c r="F11" s="79" t="s">
        <v>50</v>
      </c>
      <c r="G11" s="80">
        <f t="shared" si="0"/>
        <v>9000</v>
      </c>
      <c r="H11" s="81">
        <v>18</v>
      </c>
      <c r="I11" s="143"/>
      <c r="J11" s="82">
        <f t="shared" si="1"/>
        <v>0</v>
      </c>
      <c r="K11" s="83" t="str">
        <f t="shared" si="2"/>
        <v xml:space="preserve"> </v>
      </c>
      <c r="L11" s="84"/>
      <c r="M11" s="85"/>
      <c r="N11" s="85"/>
      <c r="O11" s="85"/>
      <c r="P11" s="85"/>
      <c r="Q11" s="86"/>
      <c r="R11" s="85"/>
      <c r="S11" s="87" t="s">
        <v>11</v>
      </c>
      <c r="T11" s="34"/>
    </row>
    <row r="12" spans="1:20" ht="38.25" customHeight="1" thickBot="1" x14ac:dyDescent="0.4">
      <c r="B12" s="88">
        <v>6</v>
      </c>
      <c r="C12" s="89" t="s">
        <v>33</v>
      </c>
      <c r="D12" s="90">
        <v>1200</v>
      </c>
      <c r="E12" s="91" t="s">
        <v>34</v>
      </c>
      <c r="F12" s="92" t="s">
        <v>35</v>
      </c>
      <c r="G12" s="93">
        <f t="shared" si="0"/>
        <v>7200</v>
      </c>
      <c r="H12" s="94">
        <v>6</v>
      </c>
      <c r="I12" s="144"/>
      <c r="J12" s="95">
        <f t="shared" si="1"/>
        <v>0</v>
      </c>
      <c r="K12" s="96" t="str">
        <f t="shared" si="2"/>
        <v xml:space="preserve"> </v>
      </c>
      <c r="L12" s="97"/>
      <c r="M12" s="98"/>
      <c r="N12" s="98"/>
      <c r="O12" s="98"/>
      <c r="P12" s="98"/>
      <c r="Q12" s="99"/>
      <c r="R12" s="98"/>
      <c r="S12" s="100" t="s">
        <v>10</v>
      </c>
      <c r="T12" s="34"/>
    </row>
    <row r="13" spans="1:20" ht="93" customHeight="1" x14ac:dyDescent="0.35">
      <c r="B13" s="101">
        <v>7</v>
      </c>
      <c r="C13" s="102" t="s">
        <v>36</v>
      </c>
      <c r="D13" s="103">
        <v>16</v>
      </c>
      <c r="E13" s="104" t="s">
        <v>31</v>
      </c>
      <c r="F13" s="105" t="s">
        <v>53</v>
      </c>
      <c r="G13" s="106">
        <f t="shared" si="0"/>
        <v>3440</v>
      </c>
      <c r="H13" s="107">
        <v>215</v>
      </c>
      <c r="I13" s="145"/>
      <c r="J13" s="108">
        <f t="shared" si="1"/>
        <v>0</v>
      </c>
      <c r="K13" s="109" t="str">
        <f t="shared" si="2"/>
        <v xml:space="preserve"> </v>
      </c>
      <c r="L13" s="71" t="s">
        <v>48</v>
      </c>
      <c r="M13" s="72"/>
      <c r="N13" s="72"/>
      <c r="O13" s="71" t="s">
        <v>44</v>
      </c>
      <c r="P13" s="71" t="s">
        <v>46</v>
      </c>
      <c r="Q13" s="73">
        <v>14</v>
      </c>
      <c r="R13" s="72"/>
      <c r="S13" s="87" t="s">
        <v>13</v>
      </c>
      <c r="T13" s="34"/>
    </row>
    <row r="14" spans="1:20" ht="69" customHeight="1" x14ac:dyDescent="0.35">
      <c r="B14" s="75">
        <v>8</v>
      </c>
      <c r="C14" s="76" t="s">
        <v>32</v>
      </c>
      <c r="D14" s="77">
        <v>20</v>
      </c>
      <c r="E14" s="78" t="s">
        <v>31</v>
      </c>
      <c r="F14" s="79" t="s">
        <v>52</v>
      </c>
      <c r="G14" s="80">
        <f t="shared" si="0"/>
        <v>700</v>
      </c>
      <c r="H14" s="81">
        <v>35</v>
      </c>
      <c r="I14" s="143"/>
      <c r="J14" s="82">
        <f t="shared" si="1"/>
        <v>0</v>
      </c>
      <c r="K14" s="83" t="str">
        <f t="shared" si="2"/>
        <v xml:space="preserve"> </v>
      </c>
      <c r="L14" s="84"/>
      <c r="M14" s="85"/>
      <c r="N14" s="85"/>
      <c r="O14" s="85"/>
      <c r="P14" s="85"/>
      <c r="Q14" s="86"/>
      <c r="R14" s="85"/>
      <c r="S14" s="110" t="s">
        <v>14</v>
      </c>
      <c r="T14" s="34"/>
    </row>
    <row r="15" spans="1:20" ht="60" customHeight="1" x14ac:dyDescent="0.35">
      <c r="B15" s="75">
        <v>9</v>
      </c>
      <c r="C15" s="76" t="s">
        <v>28</v>
      </c>
      <c r="D15" s="77">
        <v>1000</v>
      </c>
      <c r="E15" s="78" t="s">
        <v>29</v>
      </c>
      <c r="F15" s="79" t="s">
        <v>50</v>
      </c>
      <c r="G15" s="80">
        <f t="shared" si="0"/>
        <v>18000</v>
      </c>
      <c r="H15" s="81">
        <v>18</v>
      </c>
      <c r="I15" s="143"/>
      <c r="J15" s="82">
        <f t="shared" si="1"/>
        <v>0</v>
      </c>
      <c r="K15" s="83" t="str">
        <f t="shared" si="2"/>
        <v xml:space="preserve"> </v>
      </c>
      <c r="L15" s="84"/>
      <c r="M15" s="85"/>
      <c r="N15" s="85"/>
      <c r="O15" s="85"/>
      <c r="P15" s="85"/>
      <c r="Q15" s="86"/>
      <c r="R15" s="85"/>
      <c r="S15" s="87" t="s">
        <v>11</v>
      </c>
      <c r="T15" s="34"/>
    </row>
    <row r="16" spans="1:20" ht="77.25" customHeight="1" thickBot="1" x14ac:dyDescent="0.4">
      <c r="B16" s="111">
        <v>10</v>
      </c>
      <c r="C16" s="112" t="s">
        <v>37</v>
      </c>
      <c r="D16" s="113">
        <v>180</v>
      </c>
      <c r="E16" s="114" t="s">
        <v>34</v>
      </c>
      <c r="F16" s="115" t="s">
        <v>38</v>
      </c>
      <c r="G16" s="116">
        <f t="shared" si="0"/>
        <v>7020</v>
      </c>
      <c r="H16" s="117">
        <v>39</v>
      </c>
      <c r="I16" s="146"/>
      <c r="J16" s="118">
        <f t="shared" si="1"/>
        <v>0</v>
      </c>
      <c r="K16" s="119" t="str">
        <f t="shared" si="2"/>
        <v xml:space="preserve"> </v>
      </c>
      <c r="L16" s="120"/>
      <c r="M16" s="121"/>
      <c r="N16" s="121"/>
      <c r="O16" s="121"/>
      <c r="P16" s="121"/>
      <c r="Q16" s="122"/>
      <c r="R16" s="121"/>
      <c r="S16" s="123" t="s">
        <v>10</v>
      </c>
      <c r="T16" s="34"/>
    </row>
    <row r="17" spans="2:19" ht="13.5" customHeight="1" thickTop="1" thickBot="1" x14ac:dyDescent="0.4">
      <c r="C17" s="9"/>
      <c r="D17" s="9"/>
      <c r="E17" s="9"/>
      <c r="F17" s="9"/>
      <c r="G17" s="9"/>
      <c r="J17" s="124"/>
    </row>
    <row r="18" spans="2:19" ht="60.75" customHeight="1" thickTop="1" thickBot="1" x14ac:dyDescent="0.4">
      <c r="B18" s="125" t="s">
        <v>7</v>
      </c>
      <c r="C18" s="126"/>
      <c r="D18" s="126"/>
      <c r="E18" s="126"/>
      <c r="F18" s="126"/>
      <c r="G18" s="127"/>
      <c r="H18" s="128" t="s">
        <v>8</v>
      </c>
      <c r="I18" s="129" t="s">
        <v>9</v>
      </c>
      <c r="J18" s="130"/>
      <c r="K18" s="131"/>
      <c r="L18" s="26"/>
      <c r="M18" s="26"/>
      <c r="N18" s="26"/>
      <c r="O18" s="26"/>
      <c r="P18" s="26"/>
      <c r="Q18" s="26"/>
      <c r="R18" s="26"/>
      <c r="S18" s="132"/>
    </row>
    <row r="19" spans="2:19" ht="33" customHeight="1" thickTop="1" thickBot="1" x14ac:dyDescent="0.4">
      <c r="B19" s="133" t="s">
        <v>39</v>
      </c>
      <c r="C19" s="133"/>
      <c r="D19" s="133"/>
      <c r="E19" s="133"/>
      <c r="F19" s="133"/>
      <c r="G19" s="134"/>
      <c r="H19" s="135">
        <f>SUM(G7:G16)</f>
        <v>49000</v>
      </c>
      <c r="I19" s="136">
        <f>SUM(J7:J16)</f>
        <v>0</v>
      </c>
      <c r="J19" s="137"/>
      <c r="K19" s="138"/>
    </row>
    <row r="20" spans="2:19" ht="14.25" customHeight="1" thickTop="1" x14ac:dyDescent="0.35"/>
    <row r="21" spans="2:19" ht="14.25" customHeight="1" x14ac:dyDescent="0.35"/>
    <row r="22" spans="2:19" ht="14.25" customHeight="1" x14ac:dyDescent="0.35"/>
    <row r="23" spans="2:19" ht="14.25" customHeight="1" x14ac:dyDescent="0.35"/>
    <row r="24" spans="2:19" ht="14.25" customHeight="1" x14ac:dyDescent="0.35"/>
    <row r="25" spans="2:19" ht="14.25" customHeight="1" x14ac:dyDescent="0.35"/>
    <row r="26" spans="2:19" ht="14.25" customHeight="1" x14ac:dyDescent="0.35"/>
    <row r="27" spans="2:19" ht="14.25" customHeight="1" x14ac:dyDescent="0.35"/>
    <row r="28" spans="2:19" ht="14.25" customHeight="1" x14ac:dyDescent="0.35"/>
    <row r="29" spans="2:19" ht="14.25" customHeight="1" x14ac:dyDescent="0.35"/>
    <row r="30" spans="2:19" ht="14.25" customHeight="1" x14ac:dyDescent="0.35"/>
    <row r="31" spans="2:19" ht="14.25" customHeight="1" x14ac:dyDescent="0.35"/>
    <row r="32" spans="2:19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</sheetData>
  <sheetProtection algorithmName="SHA-512" hashValue="OMwjPSgQKe2xPjAJhzbnFYuQE3tIfW2e+zY4LiqqedGcYu8AKKk6p0uUQo+3nJ4j6qeWXbII0Q/IoknXRtqVaQ==" saltValue="pL8l4eApl8vRQv+OYJbclg==" spinCount="100000" sheet="1" objects="1" scenarios="1" selectLockedCells="1"/>
  <mergeCells count="22">
    <mergeCell ref="L9:L12"/>
    <mergeCell ref="L13:L16"/>
    <mergeCell ref="B3:C4"/>
    <mergeCell ref="D3:E4"/>
    <mergeCell ref="F3:H4"/>
    <mergeCell ref="N9:N12"/>
    <mergeCell ref="N13:N16"/>
    <mergeCell ref="M9:M12"/>
    <mergeCell ref="M13:M16"/>
    <mergeCell ref="B1:D1"/>
    <mergeCell ref="B18:F18"/>
    <mergeCell ref="I18:K18"/>
    <mergeCell ref="B19:F19"/>
    <mergeCell ref="I19:K19"/>
    <mergeCell ref="O9:O12"/>
    <mergeCell ref="P9:P12"/>
    <mergeCell ref="O13:O16"/>
    <mergeCell ref="P13:P16"/>
    <mergeCell ref="Q9:Q12"/>
    <mergeCell ref="R9:R12"/>
    <mergeCell ref="Q13:Q16"/>
    <mergeCell ref="R13:R16"/>
  </mergeCells>
  <conditionalFormatting sqref="B7:B16 D7:D16">
    <cfRule type="containsBlanks" dxfId="9" priority="45">
      <formula>LEN(TRIM(B7))=0</formula>
    </cfRule>
  </conditionalFormatting>
  <conditionalFormatting sqref="B7:B16">
    <cfRule type="cellIs" dxfId="8" priority="39" operator="greaterThanOrEqual">
      <formula>1</formula>
    </cfRule>
  </conditionalFormatting>
  <conditionalFormatting sqref="K7:K16">
    <cfRule type="cellIs" dxfId="7" priority="36" operator="equal">
      <formula>"VYHOVUJE"</formula>
    </cfRule>
  </conditionalFormatting>
  <conditionalFormatting sqref="K7:K16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16">
    <cfRule type="containsBlanks" dxfId="2" priority="3">
      <formula>LEN(TRIM(I8))=0</formula>
    </cfRule>
  </conditionalFormatting>
  <conditionalFormatting sqref="I8:I16">
    <cfRule type="notContainsBlanks" dxfId="1" priority="2">
      <formula>LEN(TRIM(I8))&gt;0</formula>
    </cfRule>
  </conditionalFormatting>
  <conditionalFormatting sqref="I8:I16">
    <cfRule type="notContainsBlanks" dxfId="0" priority="1">
      <formula>LEN(TRIM(I8))&gt;0</formula>
    </cfRule>
  </conditionalFormatting>
  <dataValidations count="1">
    <dataValidation type="list" showInputMessage="1" showErrorMessage="1" sqref="E7:E16" xr:uid="{A1CAE05E-3702-4A33-B24B-1E22C7F0E481}">
      <formula1>"ks,balení,sada,litr,kg,pár,role,karton,"</formula1>
    </dataValidation>
  </dataValidations>
  <pageMargins left="0.18" right="0.18" top="0.18" bottom="0.19" header="0.17" footer="0.19"/>
  <pageSetup paperSize="9" scale="3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2022-02-07T12:47:45Z</cp:lastPrinted>
  <dcterms:created xsi:type="dcterms:W3CDTF">2014-03-05T12:43:32Z</dcterms:created>
  <dcterms:modified xsi:type="dcterms:W3CDTF">2022-02-07T12:49:57Z</dcterms:modified>
</cp:coreProperties>
</file>